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物资采购最高限价表" sheetId="3" r:id="rId1"/>
  </sheets>
  <definedNames>
    <definedName name="_xlnm._FilterDatabase" localSheetId="0" hidden="1">物资采购最高限价表!$A$3:$K$11</definedName>
    <definedName name="_xlnm.Print_Titles" localSheetId="0">物资采购最高限价表!$1:$4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<sst xmlns="http://schemas.openxmlformats.org/spreadsheetml/2006/main" count="47" uniqueCount="26">
  <si>
    <t>物资采购最高限价表</t>
  </si>
  <si>
    <t>单位：江苏长江石油化工有限公司</t>
  </si>
  <si>
    <t>编号：CJSH2026-003</t>
  </si>
  <si>
    <t>序号</t>
  </si>
  <si>
    <t>物资名称</t>
  </si>
  <si>
    <t>规格型号</t>
  </si>
  <si>
    <t>计量
单位</t>
  </si>
  <si>
    <t>数量</t>
  </si>
  <si>
    <t>不含税价格</t>
  </si>
  <si>
    <t>含税价格</t>
  </si>
  <si>
    <t>标准/技术要求</t>
  </si>
  <si>
    <t>备注</t>
  </si>
  <si>
    <t>单价
（元）</t>
  </si>
  <si>
    <t>金额
（元）</t>
  </si>
  <si>
    <t>灭火器</t>
  </si>
  <si>
    <t>MFT/ABCE70</t>
  </si>
  <si>
    <t>具</t>
  </si>
  <si>
    <t>GB 8109-2023</t>
  </si>
  <si>
    <t>数量为预估值，具体以实际发生为准</t>
  </si>
  <si>
    <t>MF/ABCE8</t>
  </si>
  <si>
    <t>GB 4351-2023</t>
  </si>
  <si>
    <t>MF/ABCE4</t>
  </si>
  <si>
    <t>MF/ABCE1</t>
  </si>
  <si>
    <t>MT/BE3</t>
  </si>
  <si>
    <t>MT/BE2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</si>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</sst>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color theme="1"/>
      <name val="等线"/>
      <charset val="134"/>
      <scheme val="minor"/>
    </font>
    <font>
      <b/>
      <sz val="20"/>
      <color theme="1"/>
      <name val="黑体"/>
      <charset val="134"/>
    </font>
    <font>
      <b/>
      <sz val="12"/>
      <color theme="1"/>
      <name val="黑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85" zoomScaleNormal="85" workbookViewId="0">
      <selection activeCell="H2" sqref="H2:K2"/>
    </sheetView>
  </sheetViews>
  <sheetFormatPr defaultColWidth="9" defaultRowHeight="14.25"/>
  <cols>
    <col min="1" max="1" width="7.375" customWidth="1"/>
    <col min="2" max="2" width="16.75" customWidth="1"/>
    <col min="3" max="3" width="21.325" customWidth="1"/>
    <col min="4" max="4" width="7.125" customWidth="1"/>
    <col min="5" max="5" width="8.75" customWidth="1"/>
    <col min="6" max="6" width="14" customWidth="1"/>
    <col min="7" max="7" width="14.25" customWidth="1"/>
    <col min="8" max="8" width="14.625" customWidth="1"/>
    <col min="9" max="9" width="14" customWidth="1"/>
    <col min="10" max="10" width="16.4666666666667" customWidth="1"/>
    <col min="11" max="11" width="38.6666666666667" customWidth="1"/>
  </cols>
  <sheetData>
    <row r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1.75" customHeight="1" spans="1:11">
      <c r="A2" s="4" t="s">
        <v>1</v>
      </c>
      <c r="B2" s="4"/>
      <c r="C2" s="4"/>
      <c r="D2" s="4"/>
      <c r="E2" s="4"/>
      <c r="F2" s="4"/>
      <c r="G2" s="5"/>
      <c r="H2" s="6" t="s">
        <v>2</v>
      </c>
      <c r="I2" s="6"/>
      <c r="J2" s="6"/>
      <c r="K2" s="6"/>
    </row>
    <row r="3" s="1" customFormat="1" ht="24.95" customHeight="1" spans="1:11">
      <c r="A3" s="7" t="s">
        <v>3</v>
      </c>
      <c r="B3" s="8" t="s">
        <v>4</v>
      </c>
      <c r="C3" s="7" t="s">
        <v>5</v>
      </c>
      <c r="D3" s="9" t="s">
        <v>6</v>
      </c>
      <c r="E3" s="7" t="s">
        <v>7</v>
      </c>
      <c r="F3" s="10" t="s">
        <v>8</v>
      </c>
      <c r="G3" s="11"/>
      <c r="H3" s="7" t="s">
        <v>9</v>
      </c>
      <c r="I3" s="7"/>
      <c r="J3" s="12" t="s">
        <v>10</v>
      </c>
      <c r="K3" s="8" t="s">
        <v>11</v>
      </c>
    </row>
    <row r="4" s="1" customFormat="1" ht="33.95" customHeight="1" spans="1:11">
      <c r="A4" s="7"/>
      <c r="B4" s="13"/>
      <c r="C4" s="7"/>
      <c r="D4" s="7"/>
      <c r="E4" s="7"/>
      <c r="F4" s="9" t="s">
        <v>12</v>
      </c>
      <c r="G4" s="9" t="s">
        <v>13</v>
      </c>
      <c r="H4" s="9" t="s">
        <v>12</v>
      </c>
      <c r="I4" s="9" t="s">
        <v>13</v>
      </c>
      <c r="J4" s="14"/>
      <c r="K4" s="13"/>
    </row>
    <row r="5" s="2" customFormat="1" ht="45" customHeight="1" spans="1:11">
      <c r="A5" s="15">
        <v>1</v>
      </c>
      <c r="B5" s="16" t="s">
        <v>14</v>
      </c>
      <c r="C5" s="16" t="s">
        <v>15</v>
      </c>
      <c r="D5" s="16" t="s">
        <v>16</v>
      </c>
      <c r="E5" s="16">
        <v>60</v>
      </c>
      <c r="F5" s="17">
        <f t="shared" ref="F5:F10" si="0">SUM(H5/1.13)</f>
        <v>1592.9203539823</v>
      </c>
      <c r="G5" s="17">
        <f t="shared" ref="G5:G10" si="1">SUM(E5*F5)</f>
        <v>95575.2212389381</v>
      </c>
      <c r="H5" s="17">
        <v>1800</v>
      </c>
      <c r="I5" s="17">
        <f t="shared" ref="I5:I10" si="2">SUM(E5*H5)</f>
        <v>108000</v>
      </c>
      <c r="J5" s="15" t="s">
        <v>17</v>
      </c>
      <c r="K5" s="16" t="s">
        <v>18</v>
      </c>
    </row>
    <row r="6" s="2" customFormat="1" ht="45" customHeight="1" spans="1:11">
      <c r="A6" s="15">
        <v>2</v>
      </c>
      <c r="B6" s="16" t="s">
        <v>14</v>
      </c>
      <c r="C6" s="15" t="s">
        <v>19</v>
      </c>
      <c r="D6" s="16" t="s">
        <v>16</v>
      </c>
      <c r="E6" s="16">
        <v>150</v>
      </c>
      <c r="F6" s="17">
        <f t="shared" si="0"/>
        <v>119.469026548673</v>
      </c>
      <c r="G6" s="17">
        <f t="shared" si="1"/>
        <v>17920.3539823009</v>
      </c>
      <c r="H6" s="17">
        <v>135</v>
      </c>
      <c r="I6" s="17">
        <f t="shared" si="2"/>
        <v>20250</v>
      </c>
      <c r="J6" s="15" t="s">
        <v>20</v>
      </c>
      <c r="K6" s="16" t="s">
        <v>18</v>
      </c>
    </row>
    <row r="7" s="2" customFormat="1" ht="45" customHeight="1" spans="1:11">
      <c r="A7" s="15">
        <v>3</v>
      </c>
      <c r="B7" s="16" t="s">
        <v>14</v>
      </c>
      <c r="C7" s="15" t="s">
        <v>21</v>
      </c>
      <c r="D7" s="16" t="s">
        <v>16</v>
      </c>
      <c r="E7" s="16">
        <v>5</v>
      </c>
      <c r="F7" s="17">
        <f t="shared" si="0"/>
        <v>70.7964601769912</v>
      </c>
      <c r="G7" s="17">
        <f t="shared" si="1"/>
        <v>353.982300884956</v>
      </c>
      <c r="H7" s="17">
        <v>80</v>
      </c>
      <c r="I7" s="17">
        <f t="shared" si="2"/>
        <v>400</v>
      </c>
      <c r="J7" s="15" t="s">
        <v>20</v>
      </c>
      <c r="K7" s="16" t="s">
        <v>18</v>
      </c>
    </row>
    <row r="8" s="2" customFormat="1" ht="45" customHeight="1" spans="1:11">
      <c r="A8" s="15">
        <v>4</v>
      </c>
      <c r="B8" s="16" t="s">
        <v>14</v>
      </c>
      <c r="C8" s="15" t="s">
        <v>22</v>
      </c>
      <c r="D8" s="16" t="s">
        <v>16</v>
      </c>
      <c r="E8" s="16">
        <v>5</v>
      </c>
      <c r="F8" s="17">
        <f t="shared" si="0"/>
        <v>44.2477876106195</v>
      </c>
      <c r="G8" s="17">
        <f t="shared" si="1"/>
        <v>221.238938053097</v>
      </c>
      <c r="H8" s="17">
        <v>50</v>
      </c>
      <c r="I8" s="17">
        <f t="shared" si="2"/>
        <v>250</v>
      </c>
      <c r="J8" s="15" t="s">
        <v>20</v>
      </c>
      <c r="K8" s="16" t="s">
        <v>18</v>
      </c>
    </row>
    <row r="9" s="2" customFormat="1" ht="45" customHeight="1" spans="1:11">
      <c r="A9" s="15">
        <v>5</v>
      </c>
      <c r="B9" s="16" t="s">
        <v>14</v>
      </c>
      <c r="C9" s="15" t="s">
        <v>23</v>
      </c>
      <c r="D9" s="16" t="s">
        <v>16</v>
      </c>
      <c r="E9" s="16">
        <v>10</v>
      </c>
      <c r="F9" s="17">
        <f t="shared" si="0"/>
        <v>123.893805309735</v>
      </c>
      <c r="G9" s="17">
        <f t="shared" si="1"/>
        <v>1238.93805309735</v>
      </c>
      <c r="H9" s="17">
        <v>140</v>
      </c>
      <c r="I9" s="17">
        <f t="shared" si="2"/>
        <v>1400</v>
      </c>
      <c r="J9" s="15" t="s">
        <v>20</v>
      </c>
      <c r="K9" s="16" t="s">
        <v>18</v>
      </c>
    </row>
    <row r="10" s="2" customFormat="1" ht="45" customHeight="1" spans="1:11">
      <c r="A10" s="15">
        <v>6</v>
      </c>
      <c r="B10" s="16" t="s">
        <v>14</v>
      </c>
      <c r="C10" s="15" t="s">
        <v>24</v>
      </c>
      <c r="D10" s="16" t="s">
        <v>16</v>
      </c>
      <c r="E10" s="16">
        <v>30</v>
      </c>
      <c r="F10" s="17">
        <f t="shared" si="0"/>
        <v>110.619469026549</v>
      </c>
      <c r="G10" s="17">
        <f t="shared" si="1"/>
        <v>3318.58407079646</v>
      </c>
      <c r="H10" s="17">
        <v>125</v>
      </c>
      <c r="I10" s="17">
        <f t="shared" si="2"/>
        <v>3750</v>
      </c>
      <c r="J10" s="15" t="s">
        <v>20</v>
      </c>
      <c r="K10" s="16" t="s">
        <v>18</v>
      </c>
    </row>
    <row r="11" s="1" customFormat="1" ht="31" customHeight="1" spans="1:11">
      <c r="A11" s="10" t="s">
        <v>25</v>
      </c>
      <c r="B11" s="18"/>
      <c r="C11" s="11"/>
      <c r="D11" s="15"/>
      <c r="E11" s="15">
        <f>SUM(E5:E10)</f>
        <v>260</v>
      </c>
      <c r="F11" s="15"/>
      <c r="G11" s="19">
        <f>SUM(G5:G10)</f>
        <v>118628.318584071</v>
      </c>
      <c r="H11" s="19"/>
      <c r="I11" s="19">
        <f>SUM(I5:I10)</f>
        <v>134050</v>
      </c>
      <c r="J11" s="20"/>
      <c r="K11" s="15"/>
    </row>
    <row r="12" ht="18" customHeight="1" spans="1:11">
      <c r="A12" s="21"/>
      <c r="C12" s="22"/>
      <c r="D12" s="22"/>
      <c r="E12" s="22"/>
      <c r="F12" s="22"/>
      <c r="G12" s="22"/>
      <c r="H12" s="22"/>
      <c r="I12" s="22"/>
      <c r="J12" s="22"/>
      <c r="K12" s="21"/>
    </row>
    <row r="13" spans="1:11">
      <c r="A13" s="21"/>
      <c r="B13" s="23"/>
      <c r="C13" s="23"/>
      <c r="D13" s="23"/>
      <c r="E13" s="23"/>
      <c r="F13" s="23"/>
      <c r="G13" s="23"/>
      <c r="H13" s="23"/>
      <c r="I13" s="23"/>
      <c r="J13" s="23"/>
      <c r="K13" s="21"/>
    </row>
  </sheetData>
  <autoFilter xmlns:etc="http://www.wps.cn/officeDocument/2017/etCustomData" ref="A3:K11" etc:filterBottomFollowUsedRange="0">
    <extLst/>
  </autoFilter>
  <mergeCells count="13">
    <mergeCell ref="A1:K1"/>
    <mergeCell ref="A2:F2"/>
    <mergeCell ref="H2:K2"/>
    <mergeCell ref="F3:G3"/>
    <mergeCell ref="H3:I3"/>
    <mergeCell ref="A11:C11"/>
    <mergeCell ref="A3:A4"/>
    <mergeCell ref="B3:B4"/>
    <mergeCell ref="C3:C4"/>
    <mergeCell ref="D3:D4"/>
    <mergeCell ref="E3:E4"/>
    <mergeCell ref="J3:J4"/>
    <mergeCell ref="K3:K4"/>
  </mergeCells>
  <printOptions horizontalCentered="1"/>
  <pageMargins left="0.196527777777778" right="0.196527777777778" top="0.357638888888889" bottom="1.23958333333333" header="0.314583333333333" footer="0.161111111111111"/>
  <pageSetup paperSize="9" scale="81" orientation="landscape" horizontalDpi="600"/>
  <headerFooter>
    <oddFooter>&amp;L&amp;"黑体"&amp;18编制人：&amp;C&amp;"黑体"&amp;18部门负责人：&amp;R&amp;"黑体"&amp;12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物资采购最高限价表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</dc:creator>
  <cp:lastModifiedBy>乔～</cp:lastModifiedBy>
  <dcterms:created xsi:type="dcterms:W3CDTF">2015-06-05T18:19:00Z</dcterms:created>
  <cp:lastPrinted>2021-08-12T01:18:00Z</cp:lastPrinted>
  <dcterms:modified xsi:type="dcterms:W3CDTF">2026-03-18T05:35:06Z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2B15E0729D7245EBB5EE914E11E4F1F1_13</vt:lpwstr>
  </property>
  <property fmtid="{D5CDD505-2E9C-101B-9397-08002B2CF9AE}" pid="4" name="CalculationRule">
    <vt:i4>0</vt:i4>
  </property>
</Properties>
</file>